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smi\Desktop\"/>
    </mc:Choice>
  </mc:AlternateContent>
  <xr:revisionPtr revIDLastSave="0" documentId="13_ncr:1_{76C57EF0-135C-454F-9E86-3F3F6FF259E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" l="1"/>
  <c r="K37" i="1"/>
  <c r="J37" i="1"/>
  <c r="J35" i="1"/>
  <c r="J3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K20" i="1" l="1"/>
  <c r="L20" i="1" s="1"/>
  <c r="I20" i="1"/>
  <c r="K36" i="1" l="1"/>
  <c r="L36" i="1" s="1"/>
  <c r="I36" i="1"/>
  <c r="K35" i="1"/>
  <c r="L35" i="1" s="1"/>
  <c r="I35" i="1"/>
  <c r="K34" i="1"/>
  <c r="L34" i="1" s="1"/>
  <c r="I34" i="1"/>
  <c r="K30" i="1"/>
  <c r="L30" i="1" s="1"/>
  <c r="I30" i="1"/>
  <c r="K29" i="1"/>
  <c r="L29" i="1" s="1"/>
  <c r="I29" i="1"/>
  <c r="K28" i="1"/>
  <c r="L28" i="1" s="1"/>
  <c r="I28" i="1"/>
  <c r="K27" i="1"/>
  <c r="L27" i="1" s="1"/>
  <c r="I27" i="1"/>
  <c r="K26" i="1"/>
  <c r="L26" i="1" s="1"/>
  <c r="I26" i="1"/>
  <c r="K25" i="1"/>
  <c r="L25" i="1" s="1"/>
  <c r="I25" i="1"/>
  <c r="K24" i="1"/>
  <c r="L24" i="1" s="1"/>
  <c r="I24" i="1"/>
  <c r="K23" i="1"/>
  <c r="L23" i="1" s="1"/>
  <c r="I23" i="1"/>
  <c r="K22" i="1"/>
  <c r="L22" i="1" s="1"/>
  <c r="I22" i="1"/>
  <c r="K21" i="1"/>
  <c r="L21" i="1" s="1"/>
  <c r="I21" i="1"/>
  <c r="K19" i="1" l="1"/>
  <c r="I11" i="1"/>
  <c r="I12" i="1"/>
  <c r="I13" i="1"/>
  <c r="I14" i="1"/>
  <c r="I15" i="1"/>
  <c r="I16" i="1"/>
  <c r="I17" i="1"/>
  <c r="I18" i="1"/>
  <c r="I19" i="1"/>
  <c r="K18" i="1"/>
  <c r="K17" i="1"/>
  <c r="L17" i="1" s="1"/>
  <c r="K16" i="1"/>
  <c r="K15" i="1"/>
  <c r="L19" i="1" l="1"/>
  <c r="L16" i="1"/>
  <c r="L18" i="1"/>
  <c r="L15" i="1"/>
  <c r="K14" i="1"/>
  <c r="L14" i="1" s="1"/>
  <c r="K13" i="1"/>
  <c r="K12" i="1"/>
  <c r="K11" i="1" l="1"/>
  <c r="L11" i="1" s="1"/>
  <c r="L13" i="1"/>
  <c r="L12" i="1"/>
  <c r="I10" i="1" l="1"/>
  <c r="I9" i="1"/>
  <c r="I8" i="1"/>
  <c r="I7" i="1"/>
  <c r="K7" i="1" l="1"/>
  <c r="K8" i="1"/>
  <c r="L8" i="1" s="1"/>
  <c r="K9" i="1"/>
  <c r="L9" i="1" s="1"/>
  <c r="K10" i="1"/>
  <c r="L10" i="1" s="1"/>
  <c r="L7" i="1" l="1"/>
</calcChain>
</file>

<file path=xl/sharedStrings.xml><?xml version="1.0" encoding="utf-8"?>
<sst xmlns="http://schemas.openxmlformats.org/spreadsheetml/2006/main" count="113" uniqueCount="85">
  <si>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</si>
  <si>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</si>
  <si>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</si>
  <si>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</si>
  <si>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</si>
  <si>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</si>
  <si>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</si>
  <si>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Wartość VAT</t>
  </si>
  <si>
    <t>Cena jednostkowa brutto</t>
  </si>
  <si>
    <t>RAZEM :</t>
  </si>
  <si>
    <t>…………………………………………..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</si>
  <si>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</si>
  <si>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</si>
  <si>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</si>
  <si>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</si>
  <si>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</si>
  <si>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Producent (należy wpisać nazwę producenta)</t>
  </si>
  <si>
    <t>Numer katalogowy</t>
  </si>
  <si>
    <t>Załącznik nr 1  do Formularza ofertowego</t>
  </si>
  <si>
    <t>Formularz cenowy</t>
  </si>
  <si>
    <t>…………………………………………………………………………………………………….</t>
  </si>
  <si>
    <t>Opis</t>
  </si>
  <si>
    <t>PBS-Phosphate buffered saline</t>
  </si>
  <si>
    <t>Proszek, Ph 7.4, 1 saszetka na 1 litr wody, waga 9.07  -  10g.,kolor: biały, czas rozpuszczania: &lt; 5 min, jedna torebka, po rozpuszczeniu w jednym litrze wody destylowanej lub dejonizowanej, dostarczy 0,01 M soli fizjologicznej buforowanej fosforanem (0,138 M NaCl; 0,0027 M KCl), pH 7,4.</t>
  </si>
  <si>
    <t>saszetka</t>
  </si>
  <si>
    <t>Barwnik Giemza,zmodyfikowany</t>
  </si>
  <si>
    <t>Ph 6,7 – 6,9, przejrzysty niebieski płyn</t>
  </si>
  <si>
    <t>99,8% CZDA [64-17-5]</t>
  </si>
  <si>
    <t>99,5%--99,9% CZDA [64-19-7]</t>
  </si>
  <si>
    <t xml:space="preserve">99,8 % CZDA, [67-56-1] </t>
  </si>
  <si>
    <t>Tri sodu cytrynian  2 hydr. cz.d.a.</t>
  </si>
  <si>
    <t>kg</t>
  </si>
  <si>
    <t>Kwas solny 36 -38% cz.d.a.</t>
  </si>
  <si>
    <t>Kwas siarkowy min.95% cz.d.a.</t>
  </si>
  <si>
    <t>Sodu-potasu winian 4 hydr. cz.d.a.</t>
  </si>
  <si>
    <t>Eter Dietylowy cz.d.a.</t>
  </si>
  <si>
    <t>Kwas octowy 99,9% cz.d.a.</t>
  </si>
  <si>
    <t>Alkohol etylowy 96% cz.d.a.</t>
  </si>
  <si>
    <t>Formaldehyd 36-38% cz.d.a.</t>
  </si>
  <si>
    <t>Kwas azotowy 20 % cz.d.a.</t>
  </si>
  <si>
    <t>Chloroform cz.d.a.</t>
  </si>
  <si>
    <t>Amoniak 10% cz.d.a.</t>
  </si>
  <si>
    <t>Rodamina 123</t>
  </si>
  <si>
    <t>mg</t>
  </si>
  <si>
    <t>DAPI (4',6-diamidinodihydrochloran-2-fenylindonu</t>
  </si>
  <si>
    <t>Barwnik May-Grünwalda</t>
  </si>
  <si>
    <t>ml</t>
  </si>
  <si>
    <t xml:space="preserve">Barwnik Giemsy </t>
  </si>
  <si>
    <t xml:space="preserve">Hematoksylina wg Harrisa </t>
  </si>
  <si>
    <t>MTT bromek 3–(4,5-dimetylotiazolo-2-ilo)-2,5-difenylotetrazoliowy</t>
  </si>
  <si>
    <t>g</t>
  </si>
  <si>
    <t xml:space="preserve">EtOH do mycia B </t>
  </si>
  <si>
    <t>NBT (błękit nitrotetrazoliowy)</t>
  </si>
  <si>
    <t>BioReagent, odpowiedni do fluorescencji,  ≥85% (HPLC), zanieczyszczenia ≤10% wody, rozpuszczalność: etanol: 20 mg/ml.</t>
  </si>
  <si>
    <t>BioReagent, odpowiedni do fluorescencji, ≥ 95,0% (HPLC)</t>
  </si>
  <si>
    <t>Roztwór ażuru, eozyny, błękitu metylenowego, Mieszanina metanol &gt; 50%,  barwnik giemsy &lt;1%, gęstość 0,97 – 1,02 g/cm3</t>
  </si>
  <si>
    <t xml:space="preserve">Barwnik mikroskopowy, mieszanina kwas octowy 1-5%, </t>
  </si>
  <si>
    <t xml:space="preserve">Roztwór eozyny i błękitu metylenowego polichromowanego do mikroskopii, mieszanina: metanol &lt; 100 %, eozynian błękitu metylenowego &lt; 1%. </t>
  </si>
  <si>
    <t>Rozpuszczalność H2O: 5 mg/mL, mp  195 °C (dec.) (lit.)</t>
  </si>
  <si>
    <t>≥90.0% , (HPLC), zanieczyszczenia ≤10% rozpuszczalnika, rozpuszczalność H2O: 10 mg/mL</t>
  </si>
  <si>
    <t>Zestaw do odwrotnej transkrypcji reakcji real-time PCR z fluoroforem SYBR Green</t>
  </si>
  <si>
    <r>
      <t xml:space="preserve">200 reakcji w 25 </t>
    </r>
    <r>
      <rPr>
        <sz val="9"/>
        <rFont val="Calibri"/>
        <family val="2"/>
        <charset val="238"/>
      </rPr>
      <t>µ</t>
    </r>
    <r>
      <rPr>
        <sz val="9"/>
        <rFont val="Times New Roman"/>
        <family val="1"/>
        <charset val="238"/>
      </rPr>
      <t>l</t>
    </r>
  </si>
  <si>
    <t>Metanol cz.d.a.</t>
  </si>
  <si>
    <t>Difenyloamina cz.d.a.</t>
  </si>
  <si>
    <t xml:space="preserve">Triton X-100 </t>
  </si>
  <si>
    <t>Formaldehyd cz.d.a.</t>
  </si>
  <si>
    <t>Skład: etanol 99,9% z dodatkiem eteru dietylowego i acetonu, 2 x 8 kg</t>
  </si>
  <si>
    <t>3) Wskazane w powyższej tabeli wielokrotności są ilościami szacunkowymi i służą jedynie do porównania ofert, Zamawiający                                                  będzie się rozliczał z Wykonawcą na podstawie cen jednostkowych określonych w kolumnie 7  powyższej tabeli.</t>
  </si>
  <si>
    <t>L</t>
  </si>
  <si>
    <t>op.</t>
  </si>
  <si>
    <t>Ksylen (mieszanina izomerów)   czda</t>
  </si>
  <si>
    <t xml:space="preserve">Formalina 36-38%   czda 
HCHO -  30,03 g/mol  </t>
  </si>
  <si>
    <t>2 hydr.cz.d.a.</t>
  </si>
  <si>
    <t>36-38% cz.d.a.</t>
  </si>
  <si>
    <t>min. 95% cz.d.a.</t>
  </si>
  <si>
    <t>4 hydr. cz.d.a.</t>
  </si>
  <si>
    <t>cz.d.a.</t>
  </si>
  <si>
    <t>20% cz.d.a.</t>
  </si>
  <si>
    <t>10% cz.d.a.</t>
  </si>
  <si>
    <t>96% cz.d.a., Pojemność: 2 x 0,5l</t>
  </si>
  <si>
    <t>cz.d.a (mieszanina izomerów)</t>
  </si>
  <si>
    <t>solution for molecular biology, 10 % in water</t>
  </si>
  <si>
    <t>Etylowy alkohol  99,8% cz.d.a.</t>
  </si>
  <si>
    <t>Kwas octowy 99,5 % - 99,9% cz.d.a.</t>
  </si>
  <si>
    <t>Metanol 99,8% cz.d.a.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</si>
</sst>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Calibri"/>
      <family val="2"/>
      <charset val="238"/>
    </font>
    <font>
      <b/>
      <sz val="11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rgb="FF7E60A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top"/>
    </xf>
    <xf numFmtId="0" fontId="7" fillId="4" borderId="7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0" fillId="0" borderId="0" xfId="0" applyBorder="1"/>
    <xf numFmtId="4" fontId="8" fillId="4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top"/>
    </xf>
    <xf numFmtId="0" fontId="7" fillId="6" borderId="7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4" fontId="8" fillId="6" borderId="3" xfId="0" applyNumberFormat="1" applyFont="1" applyFill="1" applyBorder="1" applyAlignment="1">
      <alignment horizontal="center" vertical="center" wrapText="1"/>
    </xf>
    <xf numFmtId="4" fontId="8" fillId="6" borderId="3" xfId="0" applyNumberFormat="1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right" vertical="center"/>
    </xf>
    <xf numFmtId="0" fontId="4" fillId="7" borderId="11" xfId="0" applyFont="1" applyFill="1" applyBorder="1" applyAlignment="1">
      <alignment horizontal="right" vertical="center"/>
    </xf>
    <xf numFmtId="0" fontId="0" fillId="7" borderId="11" xfId="0" applyFill="1" applyBorder="1"/>
    <xf numFmtId="0" fontId="11" fillId="7" borderId="11" xfId="0" applyFont="1" applyFill="1" applyBorder="1" applyAlignment="1">
      <alignment horizontal="center" vertical="center"/>
    </xf>
    <xf numFmtId="4" fontId="8" fillId="7" borderId="14" xfId="0" applyNumberFormat="1" applyFont="1" applyFill="1" applyBorder="1" applyAlignment="1">
      <alignment horizontal="center" vertical="center"/>
    </xf>
    <xf numFmtId="4" fontId="8" fillId="7" borderId="15" xfId="0" applyNumberFormat="1" applyFont="1" applyFill="1" applyBorder="1" applyAlignment="1">
      <alignment horizontal="center" vertical="center"/>
    </xf>
    <xf numFmtId="4" fontId="8" fillId="7" borderId="16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vertical="center" wrapText="1"/>
    </xf>
    <xf numFmtId="0" fontId="7" fillId="7" borderId="17" xfId="0" applyFont="1" applyFill="1" applyBorder="1" applyAlignment="1">
      <alignment vertical="top"/>
    </xf>
    <xf numFmtId="0" fontId="7" fillId="7" borderId="17" xfId="0" applyFont="1" applyFill="1" applyBorder="1" applyAlignment="1">
      <alignment vertical="center"/>
    </xf>
    <xf numFmtId="0" fontId="8" fillId="7" borderId="17" xfId="0" applyFont="1" applyFill="1" applyBorder="1" applyAlignment="1">
      <alignment horizontal="center" vertical="center"/>
    </xf>
    <xf numFmtId="4" fontId="8" fillId="7" borderId="17" xfId="0" applyNumberFormat="1" applyFont="1" applyFill="1" applyBorder="1" applyAlignment="1">
      <alignment horizontal="center" vertical="center" wrapText="1"/>
    </xf>
    <xf numFmtId="4" fontId="8" fillId="7" borderId="17" xfId="0" applyNumberFormat="1" applyFont="1" applyFill="1" applyBorder="1" applyAlignment="1">
      <alignment horizontal="center" vertical="center"/>
    </xf>
    <xf numFmtId="4" fontId="8" fillId="7" borderId="2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E60A0"/>
      <color rgb="FFC0B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7"/>
  <sheetViews>
    <sheetView tabSelected="1" zoomScale="89" zoomScaleNormal="89" zoomScaleSheetLayoutView="100" zoomScalePageLayoutView="82" workbookViewId="0">
      <selection activeCell="N36" sqref="N36"/>
    </sheetView>
  </sheetViews>
  <sheetFormatPr defaultRowHeight="14.25"/>
  <cols>
    <col min="1" max="1" width="3.75" customWidth="1"/>
    <col min="2" max="2" width="23.75" customWidth="1"/>
    <col min="3" max="3" width="59.37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2" ht="27" customHeight="1" thickBot="1">
      <c r="A1" s="1"/>
      <c r="B1" s="13" t="s">
        <v>18</v>
      </c>
      <c r="C1" s="1"/>
      <c r="D1" s="1"/>
      <c r="E1" s="1"/>
      <c r="F1" s="1"/>
      <c r="G1" s="1"/>
      <c r="H1" s="1"/>
      <c r="I1" s="67"/>
      <c r="J1" s="67"/>
      <c r="K1" s="68"/>
    </row>
    <row r="2" spans="1:12" ht="36.75" customHeight="1" thickBot="1">
      <c r="A2" s="1"/>
      <c r="B2" s="1" t="s">
        <v>20</v>
      </c>
      <c r="C2" s="1"/>
      <c r="D2" s="1"/>
      <c r="E2" s="1"/>
      <c r="F2" s="1"/>
      <c r="G2" s="1"/>
      <c r="H2" s="69" t="s">
        <v>19</v>
      </c>
      <c r="I2" s="70"/>
      <c r="J2" s="70"/>
      <c r="K2" s="71"/>
    </row>
    <row r="3" spans="1:12" ht="19.5" customHeight="1" thickBot="1">
      <c r="A3" s="1"/>
      <c r="B3" s="4" t="s">
        <v>15</v>
      </c>
      <c r="C3" s="4"/>
      <c r="D3" s="4"/>
      <c r="E3" s="1"/>
      <c r="F3" s="1"/>
      <c r="G3" s="1"/>
      <c r="H3" s="5"/>
      <c r="I3" s="6"/>
      <c r="J3" s="6"/>
      <c r="K3" s="6"/>
    </row>
    <row r="4" spans="1:12" ht="51" customHeight="1">
      <c r="A4" s="57" t="s">
        <v>0</v>
      </c>
      <c r="B4" s="14" t="s">
        <v>1</v>
      </c>
      <c r="C4" s="14" t="s">
        <v>21</v>
      </c>
      <c r="D4" s="12" t="s">
        <v>16</v>
      </c>
      <c r="E4" s="12" t="s">
        <v>17</v>
      </c>
      <c r="F4" s="8" t="s">
        <v>2</v>
      </c>
      <c r="G4" s="2" t="s">
        <v>3</v>
      </c>
      <c r="H4" s="2" t="s">
        <v>4</v>
      </c>
      <c r="I4" s="2" t="s">
        <v>8</v>
      </c>
      <c r="J4" s="2" t="s">
        <v>5</v>
      </c>
      <c r="K4" s="2" t="s">
        <v>7</v>
      </c>
      <c r="L4" s="2" t="s">
        <v>6</v>
      </c>
    </row>
    <row r="5" spans="1:12" ht="42.75" customHeight="1" thickBot="1">
      <c r="A5" s="62">
        <v>1</v>
      </c>
      <c r="B5" s="51">
        <v>2</v>
      </c>
      <c r="C5" s="10"/>
      <c r="D5" s="10">
        <v>3</v>
      </c>
      <c r="E5" s="10">
        <v>4</v>
      </c>
      <c r="F5" s="9">
        <v>5</v>
      </c>
      <c r="G5" s="11">
        <v>6</v>
      </c>
      <c r="H5" s="11">
        <v>7</v>
      </c>
      <c r="I5" s="11">
        <v>8</v>
      </c>
      <c r="J5" s="15">
        <v>9</v>
      </c>
      <c r="K5" s="15">
        <v>10</v>
      </c>
      <c r="L5" s="28">
        <v>11</v>
      </c>
    </row>
    <row r="6" spans="1:12" ht="42.75" customHeight="1">
      <c r="A6" s="63"/>
      <c r="B6" s="52"/>
      <c r="C6" s="44"/>
      <c r="D6" s="45"/>
      <c r="E6" s="46"/>
      <c r="F6" s="47"/>
      <c r="G6" s="47"/>
      <c r="H6" s="48"/>
      <c r="I6" s="48"/>
      <c r="J6" s="49"/>
      <c r="K6" s="49"/>
      <c r="L6" s="50"/>
    </row>
    <row r="7" spans="1:12" ht="63.75" customHeight="1">
      <c r="A7" s="59">
        <v>1</v>
      </c>
      <c r="B7" s="53" t="s">
        <v>22</v>
      </c>
      <c r="C7" s="23" t="s">
        <v>23</v>
      </c>
      <c r="D7" s="17"/>
      <c r="E7" s="24"/>
      <c r="F7" s="25" t="s">
        <v>24</v>
      </c>
      <c r="G7" s="25">
        <v>10</v>
      </c>
      <c r="H7" s="20"/>
      <c r="I7" s="20">
        <f t="shared" ref="I7:I19" si="0">(H7*0.23)+H7</f>
        <v>0</v>
      </c>
      <c r="J7" s="21">
        <f t="shared" ref="J7:J34" si="1">G7*H7</f>
        <v>0</v>
      </c>
      <c r="K7" s="21">
        <f t="shared" ref="K7:K19" si="2">J7*0.23</f>
        <v>0</v>
      </c>
      <c r="L7" s="29">
        <f t="shared" ref="L7:L19" si="3">SUM(J7:K7)</f>
        <v>0</v>
      </c>
    </row>
    <row r="8" spans="1:12" ht="69.75" customHeight="1">
      <c r="A8" s="58">
        <v>2</v>
      </c>
      <c r="B8" s="54" t="s">
        <v>25</v>
      </c>
      <c r="C8" s="16" t="s">
        <v>26</v>
      </c>
      <c r="D8" s="17"/>
      <c r="E8" s="18"/>
      <c r="F8" s="19" t="s">
        <v>68</v>
      </c>
      <c r="G8" s="19">
        <v>1</v>
      </c>
      <c r="H8" s="20"/>
      <c r="I8" s="20">
        <f t="shared" si="0"/>
        <v>0</v>
      </c>
      <c r="J8" s="21">
        <f t="shared" si="1"/>
        <v>0</v>
      </c>
      <c r="K8" s="21">
        <f t="shared" si="2"/>
        <v>0</v>
      </c>
      <c r="L8" s="29">
        <f t="shared" si="3"/>
        <v>0</v>
      </c>
    </row>
    <row r="9" spans="1:12" ht="146.25" customHeight="1">
      <c r="A9" s="58">
        <v>3</v>
      </c>
      <c r="B9" s="54" t="s">
        <v>82</v>
      </c>
      <c r="C9" s="16" t="s">
        <v>27</v>
      </c>
      <c r="D9" s="17"/>
      <c r="E9" s="18"/>
      <c r="F9" s="19" t="s">
        <v>68</v>
      </c>
      <c r="G9" s="19">
        <v>1</v>
      </c>
      <c r="H9" s="20"/>
      <c r="I9" s="20">
        <f t="shared" si="0"/>
        <v>0</v>
      </c>
      <c r="J9" s="21">
        <f t="shared" si="1"/>
        <v>0</v>
      </c>
      <c r="K9" s="21">
        <f t="shared" si="2"/>
        <v>0</v>
      </c>
      <c r="L9" s="29">
        <f t="shared" si="3"/>
        <v>0</v>
      </c>
    </row>
    <row r="10" spans="1:12" ht="129" customHeight="1">
      <c r="A10" s="58">
        <v>4</v>
      </c>
      <c r="B10" s="54" t="s">
        <v>83</v>
      </c>
      <c r="C10" s="16" t="s">
        <v>28</v>
      </c>
      <c r="D10" s="17"/>
      <c r="E10" s="18"/>
      <c r="F10" s="19" t="s">
        <v>68</v>
      </c>
      <c r="G10" s="19">
        <v>2</v>
      </c>
      <c r="H10" s="20"/>
      <c r="I10" s="20">
        <f t="shared" si="0"/>
        <v>0</v>
      </c>
      <c r="J10" s="21">
        <f t="shared" si="1"/>
        <v>0</v>
      </c>
      <c r="K10" s="21">
        <f t="shared" si="2"/>
        <v>0</v>
      </c>
      <c r="L10" s="29">
        <f t="shared" si="3"/>
        <v>0</v>
      </c>
    </row>
    <row r="11" spans="1:12" ht="117.75" customHeight="1">
      <c r="A11" s="59">
        <v>5</v>
      </c>
      <c r="B11" s="54" t="s">
        <v>84</v>
      </c>
      <c r="C11" s="16" t="s">
        <v>29</v>
      </c>
      <c r="D11" s="17"/>
      <c r="E11" s="18"/>
      <c r="F11" s="19" t="s">
        <v>68</v>
      </c>
      <c r="G11" s="19">
        <v>5</v>
      </c>
      <c r="H11" s="20"/>
      <c r="I11" s="20">
        <f t="shared" si="0"/>
        <v>0</v>
      </c>
      <c r="J11" s="21">
        <f t="shared" si="1"/>
        <v>0</v>
      </c>
      <c r="K11" s="21">
        <f t="shared" si="2"/>
        <v>0</v>
      </c>
      <c r="L11" s="29">
        <f t="shared" si="3"/>
        <v>0</v>
      </c>
    </row>
    <row r="12" spans="1:12" ht="154.5" customHeight="1">
      <c r="A12" s="58">
        <v>6</v>
      </c>
      <c r="B12" s="54" t="s">
        <v>30</v>
      </c>
      <c r="C12" s="16" t="s">
        <v>72</v>
      </c>
      <c r="D12" s="17"/>
      <c r="E12" s="18"/>
      <c r="F12" s="19" t="s">
        <v>31</v>
      </c>
      <c r="G12" s="19">
        <v>2</v>
      </c>
      <c r="H12" s="20"/>
      <c r="I12" s="20">
        <f t="shared" si="0"/>
        <v>0</v>
      </c>
      <c r="J12" s="21">
        <f t="shared" si="1"/>
        <v>0</v>
      </c>
      <c r="K12" s="21">
        <f t="shared" si="2"/>
        <v>0</v>
      </c>
      <c r="L12" s="29">
        <f t="shared" si="3"/>
        <v>0</v>
      </c>
    </row>
    <row r="13" spans="1:12" ht="157.5" customHeight="1">
      <c r="A13" s="58">
        <v>7</v>
      </c>
      <c r="B13" s="54" t="s">
        <v>32</v>
      </c>
      <c r="C13" s="16" t="s">
        <v>73</v>
      </c>
      <c r="D13" s="17"/>
      <c r="E13" s="18"/>
      <c r="F13" s="19" t="s">
        <v>68</v>
      </c>
      <c r="G13" s="19">
        <v>2</v>
      </c>
      <c r="H13" s="20"/>
      <c r="I13" s="20">
        <f t="shared" si="0"/>
        <v>0</v>
      </c>
      <c r="J13" s="21">
        <f t="shared" si="1"/>
        <v>0</v>
      </c>
      <c r="K13" s="21">
        <f t="shared" si="2"/>
        <v>0</v>
      </c>
      <c r="L13" s="29">
        <f t="shared" si="3"/>
        <v>0</v>
      </c>
    </row>
    <row r="14" spans="1:12" ht="102" customHeight="1">
      <c r="A14" s="58">
        <v>8</v>
      </c>
      <c r="B14" s="54" t="s">
        <v>33</v>
      </c>
      <c r="C14" s="16" t="s">
        <v>74</v>
      </c>
      <c r="D14" s="17"/>
      <c r="E14" s="18"/>
      <c r="F14" s="19" t="s">
        <v>68</v>
      </c>
      <c r="G14" s="19">
        <v>1</v>
      </c>
      <c r="H14" s="20"/>
      <c r="I14" s="20">
        <f t="shared" si="0"/>
        <v>0</v>
      </c>
      <c r="J14" s="21">
        <f t="shared" si="1"/>
        <v>0</v>
      </c>
      <c r="K14" s="21">
        <f t="shared" si="2"/>
        <v>0</v>
      </c>
      <c r="L14" s="29">
        <f t="shared" si="3"/>
        <v>0</v>
      </c>
    </row>
    <row r="15" spans="1:12" ht="99" customHeight="1">
      <c r="A15" s="59">
        <v>9</v>
      </c>
      <c r="B15" s="54" t="s">
        <v>34</v>
      </c>
      <c r="C15" s="16" t="s">
        <v>75</v>
      </c>
      <c r="D15" s="17"/>
      <c r="E15" s="18"/>
      <c r="F15" s="19" t="s">
        <v>31</v>
      </c>
      <c r="G15" s="19">
        <v>1</v>
      </c>
      <c r="H15" s="20"/>
      <c r="I15" s="20">
        <f t="shared" si="0"/>
        <v>0</v>
      </c>
      <c r="J15" s="21">
        <f t="shared" si="1"/>
        <v>0</v>
      </c>
      <c r="K15" s="21">
        <f t="shared" si="2"/>
        <v>0</v>
      </c>
      <c r="L15" s="29">
        <f t="shared" si="3"/>
        <v>0</v>
      </c>
    </row>
    <row r="16" spans="1:12" ht="108" customHeight="1">
      <c r="A16" s="58">
        <v>10</v>
      </c>
      <c r="B16" s="54" t="s">
        <v>35</v>
      </c>
      <c r="C16" s="16" t="s">
        <v>76</v>
      </c>
      <c r="D16" s="17"/>
      <c r="E16" s="18"/>
      <c r="F16" s="19" t="s">
        <v>68</v>
      </c>
      <c r="G16" s="19">
        <v>1</v>
      </c>
      <c r="H16" s="20"/>
      <c r="I16" s="20">
        <f t="shared" si="0"/>
        <v>0</v>
      </c>
      <c r="J16" s="21">
        <f t="shared" si="1"/>
        <v>0</v>
      </c>
      <c r="K16" s="21">
        <f t="shared" si="2"/>
        <v>0</v>
      </c>
      <c r="L16" s="29">
        <f t="shared" si="3"/>
        <v>0</v>
      </c>
    </row>
    <row r="17" spans="1:12" ht="24" customHeight="1">
      <c r="A17" s="58">
        <v>11</v>
      </c>
      <c r="B17" s="54" t="s">
        <v>36</v>
      </c>
      <c r="C17" s="16" t="s">
        <v>28</v>
      </c>
      <c r="D17" s="17"/>
      <c r="E17" s="18"/>
      <c r="F17" s="19" t="s">
        <v>68</v>
      </c>
      <c r="G17" s="19">
        <v>1</v>
      </c>
      <c r="H17" s="20"/>
      <c r="I17" s="20">
        <f t="shared" si="0"/>
        <v>0</v>
      </c>
      <c r="J17" s="21">
        <f t="shared" si="1"/>
        <v>0</v>
      </c>
      <c r="K17" s="21">
        <f t="shared" si="2"/>
        <v>0</v>
      </c>
      <c r="L17" s="29">
        <f t="shared" si="3"/>
        <v>0</v>
      </c>
    </row>
    <row r="18" spans="1:12" ht="33.75" customHeight="1">
      <c r="A18" s="58">
        <v>12</v>
      </c>
      <c r="B18" s="54" t="s">
        <v>37</v>
      </c>
      <c r="C18" s="16" t="s">
        <v>79</v>
      </c>
      <c r="D18" s="17"/>
      <c r="E18" s="18"/>
      <c r="F18" s="19" t="s">
        <v>68</v>
      </c>
      <c r="G18" s="19">
        <v>1</v>
      </c>
      <c r="H18" s="20"/>
      <c r="I18" s="20">
        <f t="shared" si="0"/>
        <v>0</v>
      </c>
      <c r="J18" s="21">
        <f t="shared" si="1"/>
        <v>0</v>
      </c>
      <c r="K18" s="21">
        <f t="shared" si="2"/>
        <v>0</v>
      </c>
      <c r="L18" s="29">
        <f t="shared" si="3"/>
        <v>0</v>
      </c>
    </row>
    <row r="19" spans="1:12" ht="50.25" customHeight="1">
      <c r="A19" s="59">
        <v>13</v>
      </c>
      <c r="B19" s="54" t="s">
        <v>38</v>
      </c>
      <c r="C19" s="16" t="s">
        <v>73</v>
      </c>
      <c r="D19" s="17"/>
      <c r="E19" s="18"/>
      <c r="F19" s="19" t="s">
        <v>68</v>
      </c>
      <c r="G19" s="19">
        <v>1</v>
      </c>
      <c r="H19" s="20"/>
      <c r="I19" s="20">
        <f t="shared" si="0"/>
        <v>0</v>
      </c>
      <c r="J19" s="21">
        <f t="shared" si="1"/>
        <v>0</v>
      </c>
      <c r="K19" s="21">
        <f t="shared" si="2"/>
        <v>0</v>
      </c>
      <c r="L19" s="29">
        <f t="shared" si="3"/>
        <v>0</v>
      </c>
    </row>
    <row r="20" spans="1:12" ht="63.75" customHeight="1">
      <c r="A20" s="58">
        <v>14</v>
      </c>
      <c r="B20" s="54" t="s">
        <v>39</v>
      </c>
      <c r="C20" s="16" t="s">
        <v>77</v>
      </c>
      <c r="D20" s="17"/>
      <c r="E20" s="18"/>
      <c r="F20" s="19" t="s">
        <v>68</v>
      </c>
      <c r="G20" s="19">
        <v>1</v>
      </c>
      <c r="H20" s="20"/>
      <c r="I20" s="20">
        <f t="shared" ref="I20" si="4">(H20*0.23)+H20</f>
        <v>0</v>
      </c>
      <c r="J20" s="21">
        <f t="shared" si="1"/>
        <v>0</v>
      </c>
      <c r="K20" s="21">
        <f t="shared" ref="K20" si="5">J20*0.23</f>
        <v>0</v>
      </c>
      <c r="L20" s="29">
        <f t="shared" ref="L20" si="6">SUM(J20:K20)</f>
        <v>0</v>
      </c>
    </row>
    <row r="21" spans="1:12" ht="37.5" customHeight="1">
      <c r="A21" s="58">
        <v>15</v>
      </c>
      <c r="B21" s="54" t="s">
        <v>40</v>
      </c>
      <c r="C21" s="16" t="s">
        <v>76</v>
      </c>
      <c r="D21" s="17"/>
      <c r="E21" s="18"/>
      <c r="F21" s="19" t="s">
        <v>68</v>
      </c>
      <c r="G21" s="19">
        <v>1</v>
      </c>
      <c r="H21" s="20"/>
      <c r="I21" s="20">
        <f>(H21*0.23)+H21</f>
        <v>0</v>
      </c>
      <c r="J21" s="21">
        <f t="shared" si="1"/>
        <v>0</v>
      </c>
      <c r="K21" s="21">
        <f>J21*0.23</f>
        <v>0</v>
      </c>
      <c r="L21" s="29">
        <f>SUM(J21:K21)</f>
        <v>0</v>
      </c>
    </row>
    <row r="22" spans="1:12" ht="32.25" customHeight="1">
      <c r="A22" s="58">
        <v>16</v>
      </c>
      <c r="B22" s="54" t="s">
        <v>41</v>
      </c>
      <c r="C22" s="16" t="s">
        <v>78</v>
      </c>
      <c r="D22" s="17"/>
      <c r="E22" s="18"/>
      <c r="F22" s="19" t="s">
        <v>68</v>
      </c>
      <c r="G22" s="19">
        <v>1</v>
      </c>
      <c r="H22" s="20"/>
      <c r="I22" s="20">
        <f t="shared" ref="I22:I36" si="7">(H22*0.23)+H22</f>
        <v>0</v>
      </c>
      <c r="J22" s="21">
        <f t="shared" si="1"/>
        <v>0</v>
      </c>
      <c r="K22" s="21">
        <f t="shared" ref="K22:K36" si="8">J22*0.23</f>
        <v>0</v>
      </c>
      <c r="L22" s="29">
        <f t="shared" ref="L22:L36" si="9">SUM(J22:K22)</f>
        <v>0</v>
      </c>
    </row>
    <row r="23" spans="1:12" ht="37.5" customHeight="1">
      <c r="A23" s="59">
        <v>17</v>
      </c>
      <c r="B23" s="54" t="s">
        <v>42</v>
      </c>
      <c r="C23" s="16" t="s">
        <v>53</v>
      </c>
      <c r="D23" s="17"/>
      <c r="E23" s="18"/>
      <c r="F23" s="19" t="s">
        <v>43</v>
      </c>
      <c r="G23" s="19">
        <v>10</v>
      </c>
      <c r="H23" s="20"/>
      <c r="I23" s="20">
        <f t="shared" si="7"/>
        <v>0</v>
      </c>
      <c r="J23" s="21">
        <f t="shared" si="1"/>
        <v>0</v>
      </c>
      <c r="K23" s="21">
        <f t="shared" si="8"/>
        <v>0</v>
      </c>
      <c r="L23" s="29">
        <f t="shared" si="9"/>
        <v>0</v>
      </c>
    </row>
    <row r="24" spans="1:12" ht="32.25" customHeight="1">
      <c r="A24" s="58">
        <v>18</v>
      </c>
      <c r="B24" s="54" t="s">
        <v>44</v>
      </c>
      <c r="C24" s="16" t="s">
        <v>54</v>
      </c>
      <c r="D24" s="17"/>
      <c r="E24" s="18"/>
      <c r="F24" s="19" t="s">
        <v>43</v>
      </c>
      <c r="G24" s="19">
        <v>5</v>
      </c>
      <c r="H24" s="20"/>
      <c r="I24" s="20">
        <f t="shared" si="7"/>
        <v>0</v>
      </c>
      <c r="J24" s="21">
        <f t="shared" si="1"/>
        <v>0</v>
      </c>
      <c r="K24" s="21">
        <f t="shared" si="8"/>
        <v>0</v>
      </c>
      <c r="L24" s="29">
        <f t="shared" si="9"/>
        <v>0</v>
      </c>
    </row>
    <row r="25" spans="1:12" ht="54" customHeight="1">
      <c r="A25" s="58">
        <v>19</v>
      </c>
      <c r="B25" s="54" t="s">
        <v>45</v>
      </c>
      <c r="C25" s="16" t="s">
        <v>57</v>
      </c>
      <c r="D25" s="17"/>
      <c r="E25" s="18"/>
      <c r="F25" s="19" t="s">
        <v>46</v>
      </c>
      <c r="G25" s="19">
        <v>100</v>
      </c>
      <c r="H25" s="20"/>
      <c r="I25" s="20">
        <f t="shared" si="7"/>
        <v>0</v>
      </c>
      <c r="J25" s="21">
        <f t="shared" si="1"/>
        <v>0</v>
      </c>
      <c r="K25" s="21">
        <f t="shared" si="8"/>
        <v>0</v>
      </c>
      <c r="L25" s="29">
        <f t="shared" si="9"/>
        <v>0</v>
      </c>
    </row>
    <row r="26" spans="1:12" ht="72" customHeight="1">
      <c r="A26" s="58">
        <v>20</v>
      </c>
      <c r="B26" s="54" t="s">
        <v>47</v>
      </c>
      <c r="C26" s="16" t="s">
        <v>55</v>
      </c>
      <c r="D26" s="17"/>
      <c r="E26" s="18"/>
      <c r="F26" s="19" t="s">
        <v>46</v>
      </c>
      <c r="G26" s="19">
        <v>100</v>
      </c>
      <c r="H26" s="20"/>
      <c r="I26" s="20">
        <f t="shared" si="7"/>
        <v>0</v>
      </c>
      <c r="J26" s="21">
        <f t="shared" si="1"/>
        <v>0</v>
      </c>
      <c r="K26" s="21">
        <f t="shared" si="8"/>
        <v>0</v>
      </c>
      <c r="L26" s="29">
        <f t="shared" si="9"/>
        <v>0</v>
      </c>
    </row>
    <row r="27" spans="1:12" ht="66" customHeight="1">
      <c r="A27" s="59">
        <v>21</v>
      </c>
      <c r="B27" s="54" t="s">
        <v>48</v>
      </c>
      <c r="C27" s="16" t="s">
        <v>56</v>
      </c>
      <c r="D27" s="17"/>
      <c r="E27" s="18"/>
      <c r="F27" s="19" t="s">
        <v>46</v>
      </c>
      <c r="G27" s="19">
        <v>100</v>
      </c>
      <c r="H27" s="20"/>
      <c r="I27" s="20">
        <f t="shared" si="7"/>
        <v>0</v>
      </c>
      <c r="J27" s="21">
        <f t="shared" si="1"/>
        <v>0</v>
      </c>
      <c r="K27" s="21">
        <f t="shared" si="8"/>
        <v>0</v>
      </c>
      <c r="L27" s="29">
        <f t="shared" si="9"/>
        <v>0</v>
      </c>
    </row>
    <row r="28" spans="1:12" ht="45.75" customHeight="1">
      <c r="A28" s="58">
        <v>22</v>
      </c>
      <c r="B28" s="54" t="s">
        <v>49</v>
      </c>
      <c r="C28" s="16" t="s">
        <v>58</v>
      </c>
      <c r="D28" s="17"/>
      <c r="E28" s="18"/>
      <c r="F28" s="19" t="s">
        <v>50</v>
      </c>
      <c r="G28" s="19">
        <v>1</v>
      </c>
      <c r="H28" s="20"/>
      <c r="I28" s="20">
        <f t="shared" si="7"/>
        <v>0</v>
      </c>
      <c r="J28" s="21">
        <f t="shared" si="1"/>
        <v>0</v>
      </c>
      <c r="K28" s="21">
        <f t="shared" si="8"/>
        <v>0</v>
      </c>
      <c r="L28" s="29">
        <f t="shared" si="9"/>
        <v>0</v>
      </c>
    </row>
    <row r="29" spans="1:12" ht="24" customHeight="1">
      <c r="A29" s="58">
        <v>23</v>
      </c>
      <c r="B29" s="54" t="s">
        <v>51</v>
      </c>
      <c r="C29" s="16" t="s">
        <v>66</v>
      </c>
      <c r="D29" s="17"/>
      <c r="E29" s="18"/>
      <c r="F29" s="19" t="s">
        <v>31</v>
      </c>
      <c r="G29" s="19">
        <v>16</v>
      </c>
      <c r="H29" s="20"/>
      <c r="I29" s="20">
        <f t="shared" si="7"/>
        <v>0</v>
      </c>
      <c r="J29" s="21">
        <f t="shared" si="1"/>
        <v>0</v>
      </c>
      <c r="K29" s="21">
        <f t="shared" si="8"/>
        <v>0</v>
      </c>
      <c r="L29" s="29">
        <f t="shared" si="9"/>
        <v>0</v>
      </c>
    </row>
    <row r="30" spans="1:12" ht="30" customHeight="1">
      <c r="A30" s="58">
        <v>24</v>
      </c>
      <c r="B30" s="54" t="s">
        <v>52</v>
      </c>
      <c r="C30" s="16" t="s">
        <v>59</v>
      </c>
      <c r="D30" s="17"/>
      <c r="E30" s="18"/>
      <c r="F30" s="19" t="s">
        <v>43</v>
      </c>
      <c r="G30" s="19">
        <v>250</v>
      </c>
      <c r="H30" s="20"/>
      <c r="I30" s="20">
        <f t="shared" si="7"/>
        <v>0</v>
      </c>
      <c r="J30" s="21">
        <f t="shared" si="1"/>
        <v>0</v>
      </c>
      <c r="K30" s="21">
        <f t="shared" si="8"/>
        <v>0</v>
      </c>
      <c r="L30" s="29">
        <f t="shared" si="9"/>
        <v>0</v>
      </c>
    </row>
    <row r="31" spans="1:12" ht="75.75" customHeight="1">
      <c r="A31" s="59">
        <v>25</v>
      </c>
      <c r="B31" s="54" t="s">
        <v>64</v>
      </c>
      <c r="C31" s="16" t="s">
        <v>81</v>
      </c>
      <c r="D31" s="17"/>
      <c r="E31" s="18"/>
      <c r="F31" s="19" t="s">
        <v>46</v>
      </c>
      <c r="G31" s="19">
        <v>500</v>
      </c>
      <c r="H31" s="20"/>
      <c r="I31" s="20">
        <v>0</v>
      </c>
      <c r="J31" s="21">
        <f t="shared" si="1"/>
        <v>0</v>
      </c>
      <c r="K31" s="21">
        <v>0</v>
      </c>
      <c r="L31" s="29">
        <v>0</v>
      </c>
    </row>
    <row r="32" spans="1:12" ht="114.75" customHeight="1">
      <c r="A32" s="59">
        <v>26</v>
      </c>
      <c r="B32" s="54" t="s">
        <v>70</v>
      </c>
      <c r="C32" s="16" t="s">
        <v>80</v>
      </c>
      <c r="D32" s="17"/>
      <c r="E32" s="18"/>
      <c r="F32" s="19" t="s">
        <v>68</v>
      </c>
      <c r="G32" s="19">
        <v>5</v>
      </c>
      <c r="H32" s="20"/>
      <c r="I32" s="20">
        <v>0</v>
      </c>
      <c r="J32" s="21">
        <f t="shared" si="1"/>
        <v>0</v>
      </c>
      <c r="K32" s="21">
        <v>0</v>
      </c>
      <c r="L32" s="29">
        <v>0</v>
      </c>
    </row>
    <row r="33" spans="1:12" ht="68.25" customHeight="1">
      <c r="A33" s="59">
        <v>27</v>
      </c>
      <c r="B33" s="54" t="s">
        <v>65</v>
      </c>
      <c r="C33" s="16" t="s">
        <v>71</v>
      </c>
      <c r="D33" s="17"/>
      <c r="E33" s="18"/>
      <c r="F33" s="19" t="s">
        <v>68</v>
      </c>
      <c r="G33" s="19">
        <v>5</v>
      </c>
      <c r="H33" s="20"/>
      <c r="I33" s="20">
        <v>0</v>
      </c>
      <c r="J33" s="21">
        <f t="shared" si="1"/>
        <v>0</v>
      </c>
      <c r="K33" s="21">
        <v>0</v>
      </c>
      <c r="L33" s="29">
        <v>0</v>
      </c>
    </row>
    <row r="34" spans="1:12" ht="56.25" customHeight="1">
      <c r="A34" s="60">
        <v>28</v>
      </c>
      <c r="B34" s="55" t="s">
        <v>60</v>
      </c>
      <c r="C34" s="30" t="s">
        <v>61</v>
      </c>
      <c r="D34" s="31"/>
      <c r="E34" s="32"/>
      <c r="F34" s="33" t="s">
        <v>69</v>
      </c>
      <c r="G34" s="33">
        <v>1</v>
      </c>
      <c r="H34" s="34"/>
      <c r="I34" s="34">
        <f t="shared" si="7"/>
        <v>0</v>
      </c>
      <c r="J34" s="35">
        <f t="shared" si="1"/>
        <v>0</v>
      </c>
      <c r="K34" s="35">
        <f t="shared" si="8"/>
        <v>0</v>
      </c>
      <c r="L34" s="36">
        <f t="shared" si="9"/>
        <v>0</v>
      </c>
    </row>
    <row r="35" spans="1:12" ht="60" customHeight="1">
      <c r="A35" s="58">
        <v>29</v>
      </c>
      <c r="B35" s="54" t="s">
        <v>63</v>
      </c>
      <c r="C35" s="16" t="s">
        <v>76</v>
      </c>
      <c r="D35" s="17"/>
      <c r="E35" s="18"/>
      <c r="F35" s="19" t="s">
        <v>50</v>
      </c>
      <c r="G35" s="19">
        <v>50</v>
      </c>
      <c r="H35" s="20"/>
      <c r="I35" s="20">
        <f t="shared" si="7"/>
        <v>0</v>
      </c>
      <c r="J35" s="21">
        <f>G35*H35</f>
        <v>0</v>
      </c>
      <c r="K35" s="21">
        <f t="shared" si="8"/>
        <v>0</v>
      </c>
      <c r="L35" s="29">
        <f t="shared" si="9"/>
        <v>0</v>
      </c>
    </row>
    <row r="36" spans="1:12" ht="42.75" customHeight="1" thickBot="1">
      <c r="A36" s="61">
        <v>30</v>
      </c>
      <c r="B36" s="53" t="s">
        <v>62</v>
      </c>
      <c r="C36" s="16" t="s">
        <v>29</v>
      </c>
      <c r="D36" s="17"/>
      <c r="E36" s="18"/>
      <c r="F36" s="19" t="s">
        <v>68</v>
      </c>
      <c r="G36" s="19">
        <v>1</v>
      </c>
      <c r="H36" s="27"/>
      <c r="I36" s="27">
        <f t="shared" si="7"/>
        <v>0</v>
      </c>
      <c r="J36" s="21">
        <f>G36*H36</f>
        <v>0</v>
      </c>
      <c r="K36" s="21">
        <f t="shared" si="8"/>
        <v>0</v>
      </c>
      <c r="L36" s="29">
        <f t="shared" si="9"/>
        <v>0</v>
      </c>
    </row>
    <row r="37" spans="1:12" ht="48" customHeight="1" thickBot="1">
      <c r="A37" s="56"/>
      <c r="B37" s="37"/>
      <c r="C37" s="38"/>
      <c r="D37" s="38"/>
      <c r="E37" s="38"/>
      <c r="F37" s="38"/>
      <c r="G37" s="38"/>
      <c r="H37" s="39"/>
      <c r="I37" s="40" t="s">
        <v>9</v>
      </c>
      <c r="J37" s="41">
        <f>SUM(J7:J36)</f>
        <v>0</v>
      </c>
      <c r="K37" s="42">
        <f>SUM(K7:K36)</f>
        <v>0</v>
      </c>
      <c r="L37" s="43">
        <f>SUM(J37:K37)</f>
        <v>0</v>
      </c>
    </row>
    <row r="38" spans="1:12" ht="50.25" customHeight="1">
      <c r="B38" s="3" t="s">
        <v>12</v>
      </c>
      <c r="C38" s="7"/>
      <c r="D38" s="7"/>
    </row>
    <row r="39" spans="1:12" ht="24" customHeight="1">
      <c r="B39" s="66" t="s">
        <v>13</v>
      </c>
      <c r="C39" s="66"/>
      <c r="D39" s="66"/>
      <c r="E39" s="66"/>
    </row>
    <row r="40" spans="1:12" ht="42" customHeight="1">
      <c r="B40" s="65" t="s">
        <v>14</v>
      </c>
      <c r="C40" s="65"/>
      <c r="D40" s="65"/>
      <c r="E40" s="65"/>
      <c r="F40" s="26"/>
      <c r="G40" s="26"/>
      <c r="H40" s="22" t="s">
        <v>10</v>
      </c>
      <c r="I40" s="22"/>
      <c r="K40" s="22"/>
    </row>
    <row r="41" spans="1:12" ht="50.25" customHeight="1">
      <c r="B41" s="64" t="s">
        <v>67</v>
      </c>
      <c r="C41" s="64"/>
      <c r="D41" s="64"/>
      <c r="E41" s="64"/>
      <c r="F41" s="64"/>
      <c r="G41" s="64"/>
      <c r="I41" t="s">
        <v>11</v>
      </c>
      <c r="J41" s="22"/>
    </row>
    <row r="42" spans="1:12" ht="37.5" customHeight="1"/>
    <row r="43" spans="1:12" ht="36" customHeight="1"/>
    <row r="44" spans="1:12" ht="24" customHeight="1"/>
    <row r="45" spans="1:12" ht="33" customHeight="1"/>
    <row r="46" spans="1:12" ht="56.25" customHeight="1"/>
    <row r="47" spans="1:12" ht="64.5" customHeight="1"/>
    <row r="48" spans="1:12" ht="39.75" customHeight="1"/>
    <row r="49" ht="48.75" customHeight="1"/>
    <row r="50" ht="47.25" customHeight="1"/>
    <row r="51" ht="45" customHeight="1"/>
    <row r="52" ht="34.5" customHeight="1"/>
    <row r="53" ht="39.75" customHeight="1"/>
    <row r="54" ht="59.25" customHeight="1"/>
    <row r="55" ht="24" customHeight="1"/>
    <row r="56" ht="24" customHeight="1"/>
    <row r="57" ht="41.25" customHeight="1"/>
    <row r="58" ht="34.5" customHeight="1"/>
    <row r="59" ht="29.25" customHeight="1"/>
    <row r="60" ht="24" customHeight="1"/>
    <row r="61" ht="24" customHeight="1"/>
    <row r="62" ht="24" customHeight="1"/>
    <row r="63" ht="24" customHeight="1"/>
    <row r="64" ht="88.5" customHeight="1"/>
    <row r="65" ht="56.25" customHeight="1"/>
    <row r="66" ht="24" customHeight="1"/>
    <row r="71" ht="19.5" customHeight="1"/>
    <row r="96" ht="33" customHeight="1"/>
    <row r="372" ht="41.25" customHeight="1"/>
    <row r="380" ht="18.75" customHeight="1"/>
    <row r="407" ht="15" customHeight="1"/>
  </sheetData>
  <mergeCells count="5">
    <mergeCell ref="B41:G41"/>
    <mergeCell ref="B40:E40"/>
    <mergeCell ref="B39:E39"/>
    <mergeCell ref="I1:K1"/>
    <mergeCell ref="H2:K2"/>
  </mergeCells>
  <pageMargins left="0.70866141732283472" right="0.70866141732283472" top="0.48343750000000002" bottom="0.74803149606299213" header="0.31496062992125984" footer="0.31496062992125984"/>
  <pageSetup paperSize="9" scale="49" fitToHeight="0" orientation="portrait" r:id="rId1"/>
  <headerFooter>
    <oddHeader>&amp;LADP.2302.15.2021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Anna Śmigała</cp:lastModifiedBy>
  <cp:lastPrinted>2021-03-05T10:38:04Z</cp:lastPrinted>
  <dcterms:created xsi:type="dcterms:W3CDTF">2016-07-14T09:59:05Z</dcterms:created>
  <dcterms:modified xsi:type="dcterms:W3CDTF">2021-04-19T06:33:57Z</dcterms:modified>
</cp:coreProperties>
</file>